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180"/>
  </bookViews>
  <sheets>
    <sheet name="Anexa nr. 1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2" i="1" l="1"/>
  <c r="H96" i="1"/>
  <c r="I97" i="1"/>
  <c r="H90" i="1"/>
  <c r="H88" i="1"/>
  <c r="H86" i="1"/>
  <c r="H85" i="1"/>
  <c r="H87" i="1"/>
  <c r="H95" i="1"/>
  <c r="H70" i="1"/>
  <c r="H94" i="1"/>
  <c r="H93" i="1"/>
  <c r="H91" i="1"/>
  <c r="H89" i="1"/>
  <c r="H97" i="1" l="1"/>
</calcChain>
</file>

<file path=xl/sharedStrings.xml><?xml version="1.0" encoding="utf-8"?>
<sst xmlns="http://schemas.openxmlformats.org/spreadsheetml/2006/main" count="436" uniqueCount="155">
  <si>
    <t>Nr.</t>
  </si>
  <si>
    <t>Numele și prenumele</t>
  </si>
  <si>
    <t>Anul nașterii</t>
  </si>
  <si>
    <t>Titlul științific</t>
  </si>
  <si>
    <t>Funcția</t>
  </si>
  <si>
    <t>Subdiviziunea</t>
  </si>
  <si>
    <t>Forma de încadrare</t>
  </si>
  <si>
    <t>Norma de muncă</t>
  </si>
  <si>
    <t>Sursa de finanțare*</t>
  </si>
  <si>
    <t>Personal de specialitate cu funcții de conducere</t>
  </si>
  <si>
    <t>Personal de specialitate cu funcții de execuție</t>
  </si>
  <si>
    <t>Bîrcă Alic</t>
  </si>
  <si>
    <t>doctor habilitat</t>
  </si>
  <si>
    <t>consultant  ştiinţific</t>
  </si>
  <si>
    <t>Departamentul Resurse Umane, Afaceri Publice și Comunicare</t>
  </si>
  <si>
    <t>titular</t>
  </si>
  <si>
    <t>0,25</t>
  </si>
  <si>
    <t xml:space="preserve">Program de Stat </t>
  </si>
  <si>
    <t>cumular intern</t>
  </si>
  <si>
    <t>0,5</t>
  </si>
  <si>
    <t>Abramihin Cezara</t>
  </si>
  <si>
    <t>doctor şt.</t>
  </si>
  <si>
    <t>cercetător ştiinţific coordonator</t>
  </si>
  <si>
    <t>Barbăneagră Oxana</t>
  </si>
  <si>
    <t>Departamentul Teorie şi Politici Economice</t>
  </si>
  <si>
    <t>Boguş Angela</t>
  </si>
  <si>
    <t>Călugăreanu Irina</t>
  </si>
  <si>
    <t>Departamentul Management și Antreprenoriat</t>
  </si>
  <si>
    <t>Chistruga Boris</t>
  </si>
  <si>
    <t>Departamentul Business Internaţional</t>
  </si>
  <si>
    <t>Dascaliuc Daniela</t>
  </si>
  <si>
    <t>cum.ext</t>
  </si>
  <si>
    <t>Dragomir Lilia</t>
  </si>
  <si>
    <t>Jitaru Dorina</t>
  </si>
  <si>
    <t>Sainsus Valeriu</t>
  </si>
  <si>
    <t>Ţugui Eduard</t>
  </si>
  <si>
    <t>Ulinici Andrian</t>
  </si>
  <si>
    <t>drd</t>
  </si>
  <si>
    <t>cercetător ştiinţific stagiar</t>
  </si>
  <si>
    <t>Vaculovschi Dorin</t>
  </si>
  <si>
    <t>Verejan Oleg</t>
  </si>
  <si>
    <t>Departamentul Econometrie şi Statistică Economică</t>
  </si>
  <si>
    <t>Botnari Nadejda</t>
  </si>
  <si>
    <t>cercetător ştiinţific principal</t>
  </si>
  <si>
    <t>Departamentul Finanţe şi Asigurări</t>
  </si>
  <si>
    <t>Program de Stat</t>
  </si>
  <si>
    <t>Lobanov Natalia</t>
  </si>
  <si>
    <t>Mocanu Natalia</t>
  </si>
  <si>
    <t>Pârțachi Ion</t>
  </si>
  <si>
    <t>Pisaniuc Maia</t>
  </si>
  <si>
    <t>Secrieru Angela</t>
  </si>
  <si>
    <t>Departamentul Investiţii şi Activitate Bancară</t>
  </si>
  <si>
    <t>Ceban Mihaela</t>
  </si>
  <si>
    <t>cercetător ştiinţific</t>
  </si>
  <si>
    <t>Gribincea Alexandru</t>
  </si>
  <si>
    <t>Jomir Eudochia</t>
  </si>
  <si>
    <t>Departamentul Marketing şi Logistică</t>
  </si>
  <si>
    <t>Ababii Victor</t>
  </si>
  <si>
    <t>Matveiciuc Igor</t>
  </si>
  <si>
    <t>Şarai Natalia</t>
  </si>
  <si>
    <t xml:space="preserve">Vaculovschi Dorin </t>
  </si>
  <si>
    <t>Coordonator de proiect</t>
  </si>
  <si>
    <t>CASTLE</t>
  </si>
  <si>
    <t>Țurcanu Galina</t>
  </si>
  <si>
    <t>Expert cheie</t>
  </si>
  <si>
    <t>Cheianu Diana</t>
  </si>
  <si>
    <t>Băieșu Marina</t>
  </si>
  <si>
    <t>Expert Cheie</t>
  </si>
  <si>
    <t>Vaculovschi Elena</t>
  </si>
  <si>
    <t xml:space="preserve">Abramihin Cezara </t>
  </si>
  <si>
    <t>Cercetător (CASTLE)</t>
  </si>
  <si>
    <t>Radu Galina</t>
  </si>
  <si>
    <t>Bîrsan Svetlana</t>
  </si>
  <si>
    <t>Borcoman Raisa</t>
  </si>
  <si>
    <t>Boguș Angela</t>
  </si>
  <si>
    <t>Jorovlea Elvira</t>
  </si>
  <si>
    <t>Mancaș Maria</t>
  </si>
  <si>
    <t>Cepraga Lucia</t>
  </si>
  <si>
    <t>Șarai Natalia</t>
  </si>
  <si>
    <t>Croitoru Alexandra</t>
  </si>
  <si>
    <t>Racu Catalina</t>
  </si>
  <si>
    <t>studentă</t>
  </si>
  <si>
    <t>Burlacu Felicia</t>
  </si>
  <si>
    <t>Petco Ana</t>
  </si>
  <si>
    <t>Goncear Elena</t>
  </si>
  <si>
    <t>Erhan Lica</t>
  </si>
  <si>
    <t>Dr.</t>
  </si>
  <si>
    <t>Departamentul Contabilitate, Audit şi Analiză Economică</t>
  </si>
  <si>
    <t xml:space="preserve">Cumul </t>
  </si>
  <si>
    <t>Proiect TUBITAK</t>
  </si>
  <si>
    <t>Cobzari Ludmila</t>
  </si>
  <si>
    <t>Dr. Hab.</t>
  </si>
  <si>
    <t>consultant științific</t>
  </si>
  <si>
    <t>Staver Liliana</t>
  </si>
  <si>
    <t>cercetător științific</t>
  </si>
  <si>
    <t>Paladi Valentina</t>
  </si>
  <si>
    <t>Tomșa Aurelia</t>
  </si>
  <si>
    <t>Chicu Olga</t>
  </si>
  <si>
    <t>Drd.</t>
  </si>
  <si>
    <t>Popa Ludmila</t>
  </si>
  <si>
    <t>PS – SECRIERU</t>
  </si>
  <si>
    <t>Mija Simion</t>
  </si>
  <si>
    <t>cercetător științific stagiar</t>
  </si>
  <si>
    <t>Goncearuc Olga</t>
  </si>
  <si>
    <t>Popa Marina</t>
  </si>
  <si>
    <t>cercetător științific coordonator</t>
  </si>
  <si>
    <t>PS – Pisaniuc</t>
  </si>
  <si>
    <t>Gaugaș Tatiana</t>
  </si>
  <si>
    <t xml:space="preserve">PS – Pisaniuc </t>
  </si>
  <si>
    <t>Mistrean Larisa</t>
  </si>
  <si>
    <t>Conducător proiect</t>
  </si>
  <si>
    <t xml:space="preserve">Postodctorat </t>
  </si>
  <si>
    <t>Dorogaia Irina</t>
  </si>
  <si>
    <t>Postdoctorat</t>
  </si>
  <si>
    <t>Personal de deservire tehnică și auxiliar</t>
  </si>
  <si>
    <t>Axente Victor</t>
  </si>
  <si>
    <t>-</t>
  </si>
  <si>
    <t>Inginer principal</t>
  </si>
  <si>
    <t>IT</t>
  </si>
  <si>
    <t>cumul</t>
  </si>
  <si>
    <t>Institutional</t>
  </si>
  <si>
    <t>Beșliu Sergiu</t>
  </si>
  <si>
    <t>Programator</t>
  </si>
  <si>
    <t>Ceban Oxana</t>
  </si>
  <si>
    <t>Economist principal</t>
  </si>
  <si>
    <t xml:space="preserve">Planificare </t>
  </si>
  <si>
    <t>Lungu Irina</t>
  </si>
  <si>
    <t>Planificare</t>
  </si>
  <si>
    <t>Cobușcean Angela</t>
  </si>
  <si>
    <t>Contabil Principal</t>
  </si>
  <si>
    <t>Contabilitate</t>
  </si>
  <si>
    <t>Teacă Aliona</t>
  </si>
  <si>
    <t>Specialist principal resurse umane</t>
  </si>
  <si>
    <t>Resurse Umane</t>
  </si>
  <si>
    <t xml:space="preserve">Specialist principal </t>
  </si>
  <si>
    <t>Știința</t>
  </si>
  <si>
    <t>Bragoi Diana</t>
  </si>
  <si>
    <t>Specialist superior</t>
  </si>
  <si>
    <t>Rectorat</t>
  </si>
  <si>
    <t>Specialist în promovare</t>
  </si>
  <si>
    <t>Marketing și Comunicare</t>
  </si>
  <si>
    <t>Guțu Nadejda</t>
  </si>
  <si>
    <t>Manager financiar (proiectul CASTLE)</t>
  </si>
  <si>
    <t>Total ore</t>
  </si>
  <si>
    <t>Școala doctorală</t>
  </si>
  <si>
    <t>Serviciul Știință</t>
  </si>
  <si>
    <t>Denumirea subdiviziunii structurale</t>
  </si>
  <si>
    <t>Numărul de unități</t>
  </si>
  <si>
    <t>Numărul persoanelor angajate</t>
  </si>
  <si>
    <t>Total</t>
  </si>
  <si>
    <t>Școala Doctorală</t>
  </si>
  <si>
    <t>Fără specificarea departamentului/cumul extern</t>
  </si>
  <si>
    <t>Școlala doctorală ASEM</t>
  </si>
  <si>
    <t>Personalul organizației din domeniile cercetării și inovării</t>
  </si>
  <si>
    <t>Anexa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</si>
</sst>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MS Sans Serif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4" xfId="1" applyFont="1" applyBorder="1" applyAlignment="1">
      <alignment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vertical="center" wrapText="1"/>
    </xf>
    <xf numFmtId="0" fontId="2" fillId="0" borderId="8" xfId="1" applyFont="1" applyBorder="1" applyAlignment="1">
      <alignment vertical="center" wrapText="1"/>
    </xf>
    <xf numFmtId="0" fontId="2" fillId="0" borderId="9" xfId="1" applyFont="1" applyBorder="1" applyAlignment="1">
      <alignment vertical="center" wrapText="1"/>
    </xf>
    <xf numFmtId="0" fontId="2" fillId="0" borderId="10" xfId="1" applyFont="1" applyBorder="1" applyAlignment="1">
      <alignment vertical="center" wrapText="1"/>
    </xf>
    <xf numFmtId="0" fontId="2" fillId="0" borderId="11" xfId="1" applyFont="1" applyBorder="1" applyAlignment="1">
      <alignment vertical="center" wrapText="1"/>
    </xf>
    <xf numFmtId="0" fontId="2" fillId="0" borderId="12" xfId="1" applyFont="1" applyBorder="1" applyAlignment="1">
      <alignment vertical="center" wrapText="1"/>
    </xf>
    <xf numFmtId="0" fontId="2" fillId="0" borderId="4" xfId="1" applyFont="1" applyBorder="1" applyAlignment="1">
      <alignment horizontal="justify" vertical="center" wrapText="1"/>
    </xf>
    <xf numFmtId="0" fontId="2" fillId="0" borderId="6" xfId="1" applyFont="1" applyBorder="1" applyAlignment="1">
      <alignment horizontal="justify" vertical="center" wrapText="1"/>
    </xf>
    <xf numFmtId="0" fontId="2" fillId="0" borderId="7" xfId="1" applyFont="1" applyBorder="1" applyAlignment="1">
      <alignment horizontal="justify" vertical="center" wrapText="1"/>
    </xf>
    <xf numFmtId="0" fontId="2" fillId="0" borderId="9" xfId="1" applyFont="1" applyBorder="1" applyAlignment="1">
      <alignment horizontal="justify" vertical="center" wrapText="1"/>
    </xf>
    <xf numFmtId="0" fontId="2" fillId="0" borderId="11" xfId="1" applyFont="1" applyBorder="1" applyAlignment="1">
      <alignment horizontal="justify" vertical="center" wrapText="1"/>
    </xf>
    <xf numFmtId="0" fontId="2" fillId="0" borderId="12" xfId="1" applyFont="1" applyBorder="1" applyAlignment="1">
      <alignment horizontal="justify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wrapText="1"/>
    </xf>
    <xf numFmtId="2" fontId="2" fillId="0" borderId="6" xfId="1" applyNumberFormat="1" applyFont="1" applyBorder="1" applyAlignment="1">
      <alignment horizontal="center" wrapText="1"/>
    </xf>
    <xf numFmtId="2" fontId="2" fillId="0" borderId="4" xfId="1" applyNumberFormat="1" applyFont="1" applyBorder="1" applyAlignment="1">
      <alignment horizontal="center" wrapText="1"/>
    </xf>
    <xf numFmtId="2" fontId="2" fillId="0" borderId="11" xfId="1" applyNumberFormat="1" applyFont="1" applyBorder="1" applyAlignment="1">
      <alignment horizontal="center" wrapText="1"/>
    </xf>
    <xf numFmtId="0" fontId="2" fillId="0" borderId="5" xfId="1" applyFont="1" applyBorder="1" applyAlignment="1">
      <alignment horizontal="right" vertical="center" wrapText="1"/>
    </xf>
    <xf numFmtId="0" fontId="2" fillId="0" borderId="8" xfId="1" applyFont="1" applyBorder="1" applyAlignment="1">
      <alignment horizontal="right" vertical="center" wrapText="1"/>
    </xf>
    <xf numFmtId="0" fontId="2" fillId="0" borderId="10" xfId="1" applyFont="1" applyBorder="1" applyAlignment="1">
      <alignment horizontal="right" vertical="center" wrapText="1"/>
    </xf>
    <xf numFmtId="0" fontId="2" fillId="0" borderId="6" xfId="1" applyFont="1" applyBorder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4" xfId="1" applyFont="1" applyBorder="1" applyAlignment="1">
      <alignment vertical="center" wrapText="1"/>
    </xf>
    <xf numFmtId="0" fontId="2" fillId="0" borderId="15" xfId="1" applyFont="1" applyBorder="1" applyAlignment="1">
      <alignment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3" xfId="1" applyFont="1" applyBorder="1" applyAlignment="1">
      <alignment horizontal="justify" vertical="center" wrapText="1"/>
    </xf>
    <xf numFmtId="2" fontId="2" fillId="0" borderId="1" xfId="1" applyNumberFormat="1" applyFont="1" applyBorder="1" applyAlignment="1">
      <alignment horizontal="justify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2" fontId="4" fillId="0" borderId="33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2" fontId="4" fillId="0" borderId="33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2" fontId="5" fillId="0" borderId="27" xfId="0" applyNumberFormat="1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zoomScale="110" zoomScaleNormal="110" workbookViewId="0">
      <selection sqref="A1:I97"/>
    </sheetView>
  </sheetViews>
  <sheetFormatPr defaultRowHeight="15" x14ac:dyDescent="0.25"/>
  <cols>
    <col min="1" max="1" width="4.7109375" customWidth="1"/>
    <col min="2" max="2" width="16.28515625" customWidth="1"/>
    <col min="3" max="4" width="9.28515625" customWidth="1"/>
    <col min="5" max="5" width="16.7109375" customWidth="1"/>
    <col min="6" max="6" width="36.85546875" customWidth="1"/>
    <col min="7" max="7" width="10.140625" customWidth="1"/>
    <col min="8" max="8" width="9" customWidth="1"/>
    <col min="9" max="9" width="14.28515625" customWidth="1"/>
    <col min="13" max="13" width="5.28515625" customWidth="1"/>
    <col min="14" max="14" width="24.42578125" customWidth="1"/>
    <col min="15" max="15" width="5.42578125" customWidth="1"/>
    <col min="16" max="16" width="24" customWidth="1"/>
  </cols>
  <sheetData>
    <row r="1" spans="1:9" x14ac:dyDescent="0.25">
      <c r="A1" s="38"/>
      <c r="B1" s="38"/>
      <c r="C1" s="38"/>
      <c r="D1" s="38"/>
      <c r="E1" s="38"/>
      <c r="F1" s="38"/>
      <c r="G1" s="39" t="s">
        <v>154</v>
      </c>
      <c r="H1" s="38"/>
      <c r="I1" s="38"/>
    </row>
    <row r="2" spans="1:9" ht="15.75" thickBot="1" x14ac:dyDescent="0.3">
      <c r="A2" s="38"/>
      <c r="B2" s="38"/>
      <c r="C2" s="40" t="s">
        <v>153</v>
      </c>
      <c r="D2" s="40"/>
      <c r="E2" s="40"/>
      <c r="F2" s="40"/>
      <c r="G2" s="38"/>
      <c r="H2" s="38"/>
      <c r="I2" s="38"/>
    </row>
    <row r="3" spans="1:9" ht="26.25" customHeight="1" thickBot="1" x14ac:dyDescent="0.3">
      <c r="A3" s="27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3" t="s">
        <v>5</v>
      </c>
      <c r="G3" s="34" t="s">
        <v>6</v>
      </c>
      <c r="H3" s="34" t="s">
        <v>7</v>
      </c>
      <c r="I3" s="27" t="s">
        <v>8</v>
      </c>
    </row>
    <row r="4" spans="1:9" ht="15.75" customHeight="1" thickBot="1" x14ac:dyDescent="0.3">
      <c r="A4" s="35" t="s">
        <v>9</v>
      </c>
      <c r="B4" s="36"/>
      <c r="C4" s="36"/>
      <c r="D4" s="36"/>
      <c r="E4" s="36"/>
      <c r="F4" s="36"/>
      <c r="G4" s="36"/>
      <c r="H4" s="36"/>
      <c r="I4" s="37"/>
    </row>
    <row r="5" spans="1:9" x14ac:dyDescent="0.25">
      <c r="A5" s="3"/>
      <c r="B5" s="4"/>
      <c r="C5" s="4"/>
      <c r="D5" s="4"/>
      <c r="E5" s="4"/>
      <c r="F5" s="4"/>
      <c r="G5" s="4"/>
      <c r="H5" s="4"/>
      <c r="I5" s="6"/>
    </row>
    <row r="6" spans="1:9" ht="15.75" thickBot="1" x14ac:dyDescent="0.3">
      <c r="A6" s="9"/>
      <c r="B6" s="10"/>
      <c r="C6" s="10"/>
      <c r="D6" s="10"/>
      <c r="E6" s="10"/>
      <c r="F6" s="10"/>
      <c r="G6" s="10"/>
      <c r="H6" s="10"/>
      <c r="I6" s="11"/>
    </row>
    <row r="7" spans="1:9" ht="15.75" customHeight="1" thickBot="1" x14ac:dyDescent="0.3">
      <c r="A7" s="35" t="s">
        <v>10</v>
      </c>
      <c r="B7" s="36"/>
      <c r="C7" s="36"/>
      <c r="D7" s="36"/>
      <c r="E7" s="36"/>
      <c r="F7" s="36"/>
      <c r="G7" s="36"/>
      <c r="H7" s="36"/>
      <c r="I7" s="37"/>
    </row>
    <row r="8" spans="1:9" ht="37.5" customHeight="1" x14ac:dyDescent="0.25">
      <c r="A8" s="3">
        <v>1</v>
      </c>
      <c r="B8" s="4" t="s">
        <v>11</v>
      </c>
      <c r="C8" s="5">
        <v>1971</v>
      </c>
      <c r="D8" s="4" t="s">
        <v>12</v>
      </c>
      <c r="E8" s="4" t="s">
        <v>13</v>
      </c>
      <c r="F8" s="4" t="s">
        <v>14</v>
      </c>
      <c r="G8" s="4" t="s">
        <v>15</v>
      </c>
      <c r="H8" s="26">
        <v>0.25</v>
      </c>
      <c r="I8" s="6" t="s">
        <v>17</v>
      </c>
    </row>
    <row r="9" spans="1:9" ht="27.75" customHeight="1" x14ac:dyDescent="0.25">
      <c r="A9" s="7">
        <v>2</v>
      </c>
      <c r="B9" s="1" t="s">
        <v>11</v>
      </c>
      <c r="C9" s="2">
        <v>1971</v>
      </c>
      <c r="D9" s="1" t="s">
        <v>12</v>
      </c>
      <c r="E9" s="1" t="s">
        <v>13</v>
      </c>
      <c r="F9" s="1" t="s">
        <v>14</v>
      </c>
      <c r="G9" s="1" t="s">
        <v>18</v>
      </c>
      <c r="H9" s="19">
        <v>0.5</v>
      </c>
      <c r="I9" s="8" t="s">
        <v>17</v>
      </c>
    </row>
    <row r="10" spans="1:9" ht="25.5" customHeight="1" x14ac:dyDescent="0.25">
      <c r="A10" s="7">
        <v>3</v>
      </c>
      <c r="B10" s="1" t="s">
        <v>20</v>
      </c>
      <c r="C10" s="2">
        <v>1969</v>
      </c>
      <c r="D10" s="1" t="s">
        <v>21</v>
      </c>
      <c r="E10" s="1" t="s">
        <v>22</v>
      </c>
      <c r="F10" s="1" t="s">
        <v>14</v>
      </c>
      <c r="G10" s="1" t="s">
        <v>18</v>
      </c>
      <c r="H10" s="19">
        <v>0.25</v>
      </c>
      <c r="I10" s="8" t="s">
        <v>17</v>
      </c>
    </row>
    <row r="11" spans="1:9" ht="25.5" x14ac:dyDescent="0.25">
      <c r="A11" s="7">
        <v>4</v>
      </c>
      <c r="B11" s="1" t="s">
        <v>23</v>
      </c>
      <c r="C11" s="2">
        <v>1975</v>
      </c>
      <c r="D11" s="1" t="s">
        <v>21</v>
      </c>
      <c r="E11" s="1" t="s">
        <v>22</v>
      </c>
      <c r="F11" s="1" t="s">
        <v>24</v>
      </c>
      <c r="G11" s="1" t="s">
        <v>18</v>
      </c>
      <c r="H11" s="19">
        <v>0.25</v>
      </c>
      <c r="I11" s="8" t="s">
        <v>17</v>
      </c>
    </row>
    <row r="12" spans="1:9" ht="25.5" customHeight="1" x14ac:dyDescent="0.25">
      <c r="A12" s="7">
        <v>5</v>
      </c>
      <c r="B12" s="1" t="s">
        <v>25</v>
      </c>
      <c r="C12" s="2">
        <v>1970</v>
      </c>
      <c r="D12" s="1" t="s">
        <v>21</v>
      </c>
      <c r="E12" s="1" t="s">
        <v>22</v>
      </c>
      <c r="F12" s="1" t="s">
        <v>14</v>
      </c>
      <c r="G12" s="1" t="s">
        <v>18</v>
      </c>
      <c r="H12" s="19">
        <v>0.5</v>
      </c>
      <c r="I12" s="8" t="s">
        <v>17</v>
      </c>
    </row>
    <row r="13" spans="1:9" ht="25.5" customHeight="1" x14ac:dyDescent="0.25">
      <c r="A13" s="7">
        <v>6</v>
      </c>
      <c r="B13" s="1" t="s">
        <v>26</v>
      </c>
      <c r="C13" s="2">
        <v>1982</v>
      </c>
      <c r="D13" s="1" t="s">
        <v>12</v>
      </c>
      <c r="E13" s="1" t="s">
        <v>22</v>
      </c>
      <c r="F13" s="1" t="s">
        <v>27</v>
      </c>
      <c r="G13" s="1" t="s">
        <v>18</v>
      </c>
      <c r="H13" s="19">
        <v>0.5</v>
      </c>
      <c r="I13" s="8" t="s">
        <v>17</v>
      </c>
    </row>
    <row r="14" spans="1:9" ht="25.5" customHeight="1" x14ac:dyDescent="0.25">
      <c r="A14" s="7">
        <v>7</v>
      </c>
      <c r="B14" s="1" t="s">
        <v>28</v>
      </c>
      <c r="C14" s="2">
        <v>1953</v>
      </c>
      <c r="D14" s="1" t="s">
        <v>12</v>
      </c>
      <c r="E14" s="1" t="s">
        <v>22</v>
      </c>
      <c r="F14" s="1" t="s">
        <v>29</v>
      </c>
      <c r="G14" s="1" t="s">
        <v>18</v>
      </c>
      <c r="H14" s="19">
        <v>0.5</v>
      </c>
      <c r="I14" s="8" t="s">
        <v>17</v>
      </c>
    </row>
    <row r="15" spans="1:9" ht="25.5" x14ac:dyDescent="0.25">
      <c r="A15" s="7">
        <v>8</v>
      </c>
      <c r="B15" s="1" t="s">
        <v>30</v>
      </c>
      <c r="C15" s="2">
        <v>1974</v>
      </c>
      <c r="D15" s="1" t="s">
        <v>21</v>
      </c>
      <c r="E15" s="1" t="s">
        <v>22</v>
      </c>
      <c r="F15" s="1"/>
      <c r="G15" s="1" t="s">
        <v>31</v>
      </c>
      <c r="H15" s="19">
        <v>0.5</v>
      </c>
      <c r="I15" s="8" t="s">
        <v>17</v>
      </c>
    </row>
    <row r="16" spans="1:9" ht="25.5" x14ac:dyDescent="0.25">
      <c r="A16" s="7">
        <v>9</v>
      </c>
      <c r="B16" s="1" t="s">
        <v>32</v>
      </c>
      <c r="C16" s="2">
        <v>1975</v>
      </c>
      <c r="D16" s="1" t="s">
        <v>21</v>
      </c>
      <c r="E16" s="1" t="s">
        <v>22</v>
      </c>
      <c r="F16" s="1"/>
      <c r="G16" s="1" t="s">
        <v>31</v>
      </c>
      <c r="H16" s="19">
        <v>0.5</v>
      </c>
      <c r="I16" s="8" t="s">
        <v>17</v>
      </c>
    </row>
    <row r="17" spans="1:9" ht="25.5" customHeight="1" x14ac:dyDescent="0.25">
      <c r="A17" s="7">
        <v>10</v>
      </c>
      <c r="B17" s="1" t="s">
        <v>33</v>
      </c>
      <c r="C17" s="2">
        <v>1980</v>
      </c>
      <c r="D17" s="1" t="s">
        <v>21</v>
      </c>
      <c r="E17" s="1" t="s">
        <v>22</v>
      </c>
      <c r="F17" s="1" t="s">
        <v>29</v>
      </c>
      <c r="G17" s="1" t="s">
        <v>18</v>
      </c>
      <c r="H17" s="19">
        <v>0.5</v>
      </c>
      <c r="I17" s="8" t="s">
        <v>17</v>
      </c>
    </row>
    <row r="18" spans="1:9" ht="25.5" customHeight="1" x14ac:dyDescent="0.25">
      <c r="A18" s="7">
        <v>11</v>
      </c>
      <c r="B18" s="1" t="s">
        <v>34</v>
      </c>
      <c r="C18" s="2">
        <v>1967</v>
      </c>
      <c r="D18" s="1" t="s">
        <v>21</v>
      </c>
      <c r="E18" s="1" t="s">
        <v>22</v>
      </c>
      <c r="F18" s="1" t="s">
        <v>14</v>
      </c>
      <c r="G18" s="1" t="s">
        <v>18</v>
      </c>
      <c r="H18" s="19">
        <v>0.5</v>
      </c>
      <c r="I18" s="8" t="s">
        <v>17</v>
      </c>
    </row>
    <row r="19" spans="1:9" ht="25.5" x14ac:dyDescent="0.25">
      <c r="A19" s="7">
        <v>12</v>
      </c>
      <c r="B19" s="1" t="s">
        <v>35</v>
      </c>
      <c r="C19" s="2">
        <v>1980</v>
      </c>
      <c r="D19" s="1" t="s">
        <v>21</v>
      </c>
      <c r="E19" s="1" t="s">
        <v>22</v>
      </c>
      <c r="F19" s="1" t="s">
        <v>152</v>
      </c>
      <c r="G19" s="1" t="s">
        <v>31</v>
      </c>
      <c r="H19" s="19">
        <v>0.5</v>
      </c>
      <c r="I19" s="8" t="s">
        <v>17</v>
      </c>
    </row>
    <row r="20" spans="1:9" ht="26.25" customHeight="1" x14ac:dyDescent="0.25">
      <c r="A20" s="7">
        <v>13</v>
      </c>
      <c r="B20" s="1" t="s">
        <v>36</v>
      </c>
      <c r="C20" s="2">
        <v>1973</v>
      </c>
      <c r="D20" s="1" t="s">
        <v>37</v>
      </c>
      <c r="E20" s="1" t="s">
        <v>38</v>
      </c>
      <c r="F20" s="1" t="s">
        <v>152</v>
      </c>
      <c r="G20" s="1" t="s">
        <v>31</v>
      </c>
      <c r="H20" s="19">
        <v>0.5</v>
      </c>
      <c r="I20" s="8" t="s">
        <v>17</v>
      </c>
    </row>
    <row r="21" spans="1:9" ht="25.5" customHeight="1" x14ac:dyDescent="0.25">
      <c r="A21" s="7">
        <v>14</v>
      </c>
      <c r="B21" s="1" t="s">
        <v>39</v>
      </c>
      <c r="C21" s="2">
        <v>1966</v>
      </c>
      <c r="D21" s="1" t="s">
        <v>21</v>
      </c>
      <c r="E21" s="1" t="s">
        <v>22</v>
      </c>
      <c r="F21" s="1" t="s">
        <v>14</v>
      </c>
      <c r="G21" s="1" t="s">
        <v>18</v>
      </c>
      <c r="H21" s="19">
        <v>0.5</v>
      </c>
      <c r="I21" s="8" t="s">
        <v>17</v>
      </c>
    </row>
    <row r="22" spans="1:9" ht="25.5" customHeight="1" x14ac:dyDescent="0.25">
      <c r="A22" s="7">
        <v>15</v>
      </c>
      <c r="B22" s="1" t="s">
        <v>40</v>
      </c>
      <c r="C22" s="2">
        <v>1975</v>
      </c>
      <c r="D22" s="1" t="s">
        <v>21</v>
      </c>
      <c r="E22" s="1" t="s">
        <v>22</v>
      </c>
      <c r="F22" s="1" t="s">
        <v>41</v>
      </c>
      <c r="G22" s="1" t="s">
        <v>18</v>
      </c>
      <c r="H22" s="19">
        <v>0.25</v>
      </c>
      <c r="I22" s="8" t="s">
        <v>17</v>
      </c>
    </row>
    <row r="23" spans="1:9" ht="25.5" x14ac:dyDescent="0.25">
      <c r="A23" s="7">
        <v>16</v>
      </c>
      <c r="B23" s="1" t="s">
        <v>42</v>
      </c>
      <c r="C23" s="2">
        <v>1961</v>
      </c>
      <c r="D23" s="1" t="s">
        <v>21</v>
      </c>
      <c r="E23" s="1" t="s">
        <v>43</v>
      </c>
      <c r="F23" s="1" t="s">
        <v>44</v>
      </c>
      <c r="G23" s="1" t="s">
        <v>18</v>
      </c>
      <c r="H23" s="19">
        <v>0.25</v>
      </c>
      <c r="I23" s="8" t="s">
        <v>45</v>
      </c>
    </row>
    <row r="24" spans="1:9" ht="25.5" customHeight="1" x14ac:dyDescent="0.25">
      <c r="A24" s="7">
        <v>17</v>
      </c>
      <c r="B24" s="1" t="s">
        <v>46</v>
      </c>
      <c r="C24" s="2">
        <v>1962</v>
      </c>
      <c r="D24" s="1" t="s">
        <v>12</v>
      </c>
      <c r="E24" s="1" t="s">
        <v>43</v>
      </c>
      <c r="F24" s="1" t="s">
        <v>29</v>
      </c>
      <c r="G24" s="1" t="s">
        <v>18</v>
      </c>
      <c r="H24" s="19">
        <v>0.5</v>
      </c>
      <c r="I24" s="8" t="s">
        <v>17</v>
      </c>
    </row>
    <row r="25" spans="1:9" ht="26.25" customHeight="1" x14ac:dyDescent="0.25">
      <c r="A25" s="7">
        <v>18</v>
      </c>
      <c r="B25" s="1" t="s">
        <v>47</v>
      </c>
      <c r="C25" s="2">
        <v>1970</v>
      </c>
      <c r="D25" s="1" t="s">
        <v>12</v>
      </c>
      <c r="E25" s="1" t="s">
        <v>43</v>
      </c>
      <c r="F25" s="2"/>
      <c r="G25" s="1" t="s">
        <v>31</v>
      </c>
      <c r="H25" s="19">
        <v>0.5</v>
      </c>
      <c r="I25" s="28" t="s">
        <v>17</v>
      </c>
    </row>
    <row r="26" spans="1:9" ht="25.5" customHeight="1" x14ac:dyDescent="0.25">
      <c r="A26" s="7">
        <v>19</v>
      </c>
      <c r="B26" s="1" t="s">
        <v>48</v>
      </c>
      <c r="C26" s="2">
        <v>1955</v>
      </c>
      <c r="D26" s="1" t="s">
        <v>21</v>
      </c>
      <c r="E26" s="1" t="s">
        <v>43</v>
      </c>
      <c r="F26" s="2" t="s">
        <v>41</v>
      </c>
      <c r="G26" s="1" t="s">
        <v>18</v>
      </c>
      <c r="H26" s="19">
        <v>0.25</v>
      </c>
      <c r="I26" s="28" t="s">
        <v>17</v>
      </c>
    </row>
    <row r="27" spans="1:9" ht="25.5" customHeight="1" x14ac:dyDescent="0.25">
      <c r="A27" s="7">
        <v>20</v>
      </c>
      <c r="B27" s="1" t="s">
        <v>49</v>
      </c>
      <c r="C27" s="2">
        <v>1969</v>
      </c>
      <c r="D27" s="1" t="s">
        <v>21</v>
      </c>
      <c r="E27" s="1" t="s">
        <v>43</v>
      </c>
      <c r="F27" s="2" t="s">
        <v>29</v>
      </c>
      <c r="G27" s="1" t="s">
        <v>15</v>
      </c>
      <c r="H27" s="19">
        <v>0.5</v>
      </c>
      <c r="I27" s="28" t="s">
        <v>17</v>
      </c>
    </row>
    <row r="28" spans="1:9" ht="25.5" customHeight="1" x14ac:dyDescent="0.25">
      <c r="A28" s="7">
        <v>21</v>
      </c>
      <c r="B28" s="1" t="s">
        <v>49</v>
      </c>
      <c r="C28" s="2">
        <v>1969</v>
      </c>
      <c r="D28" s="1" t="s">
        <v>21</v>
      </c>
      <c r="E28" s="1" t="s">
        <v>43</v>
      </c>
      <c r="F28" s="2" t="s">
        <v>29</v>
      </c>
      <c r="G28" s="1" t="s">
        <v>18</v>
      </c>
      <c r="H28" s="19">
        <v>0.5</v>
      </c>
      <c r="I28" s="28" t="s">
        <v>17</v>
      </c>
    </row>
    <row r="29" spans="1:9" ht="25.5" customHeight="1" x14ac:dyDescent="0.25">
      <c r="A29" s="7">
        <v>22</v>
      </c>
      <c r="B29" s="1" t="s">
        <v>50</v>
      </c>
      <c r="C29" s="2">
        <v>1968</v>
      </c>
      <c r="D29" s="1" t="s">
        <v>12</v>
      </c>
      <c r="E29" s="1" t="s">
        <v>43</v>
      </c>
      <c r="F29" s="2" t="s">
        <v>51</v>
      </c>
      <c r="G29" s="1" t="s">
        <v>18</v>
      </c>
      <c r="H29" s="19">
        <v>0.5</v>
      </c>
      <c r="I29" s="28" t="s">
        <v>17</v>
      </c>
    </row>
    <row r="30" spans="1:9" ht="26.25" customHeight="1" x14ac:dyDescent="0.25">
      <c r="A30" s="7">
        <v>23</v>
      </c>
      <c r="B30" s="1" t="s">
        <v>52</v>
      </c>
      <c r="C30" s="2">
        <v>1997</v>
      </c>
      <c r="D30" s="1"/>
      <c r="E30" s="1" t="s">
        <v>53</v>
      </c>
      <c r="F30" s="2"/>
      <c r="G30" s="1" t="s">
        <v>31</v>
      </c>
      <c r="H30" s="19">
        <v>0.5</v>
      </c>
      <c r="I30" s="28" t="s">
        <v>17</v>
      </c>
    </row>
    <row r="31" spans="1:9" ht="26.25" customHeight="1" x14ac:dyDescent="0.25">
      <c r="A31" s="7">
        <v>24</v>
      </c>
      <c r="B31" s="1" t="s">
        <v>54</v>
      </c>
      <c r="C31" s="2">
        <v>1993</v>
      </c>
      <c r="D31" s="1"/>
      <c r="E31" s="1" t="s">
        <v>53</v>
      </c>
      <c r="F31" s="2"/>
      <c r="G31" s="1" t="s">
        <v>31</v>
      </c>
      <c r="H31" s="19">
        <v>0.5</v>
      </c>
      <c r="I31" s="28" t="s">
        <v>17</v>
      </c>
    </row>
    <row r="32" spans="1:9" ht="28.5" customHeight="1" x14ac:dyDescent="0.25">
      <c r="A32" s="7">
        <v>25</v>
      </c>
      <c r="B32" s="1" t="s">
        <v>55</v>
      </c>
      <c r="C32" s="2">
        <v>1994</v>
      </c>
      <c r="D32" s="1"/>
      <c r="E32" s="1" t="s">
        <v>53</v>
      </c>
      <c r="F32" s="1" t="s">
        <v>56</v>
      </c>
      <c r="G32" s="1" t="s">
        <v>18</v>
      </c>
      <c r="H32" s="19">
        <v>0.25</v>
      </c>
      <c r="I32" s="8" t="s">
        <v>17</v>
      </c>
    </row>
    <row r="33" spans="1:9" ht="28.5" customHeight="1" x14ac:dyDescent="0.25">
      <c r="A33" s="7">
        <v>26</v>
      </c>
      <c r="B33" s="1" t="s">
        <v>57</v>
      </c>
      <c r="C33" s="2">
        <v>1993</v>
      </c>
      <c r="D33" s="1"/>
      <c r="E33" s="1" t="s">
        <v>38</v>
      </c>
      <c r="F33" s="1" t="s">
        <v>144</v>
      </c>
      <c r="G33" s="1" t="s">
        <v>31</v>
      </c>
      <c r="H33" s="19">
        <v>0.5</v>
      </c>
      <c r="I33" s="8" t="s">
        <v>17</v>
      </c>
    </row>
    <row r="34" spans="1:9" ht="28.5" customHeight="1" x14ac:dyDescent="0.25">
      <c r="A34" s="7">
        <v>27</v>
      </c>
      <c r="B34" s="1" t="s">
        <v>58</v>
      </c>
      <c r="C34" s="2">
        <v>1980</v>
      </c>
      <c r="D34" s="1"/>
      <c r="E34" s="1" t="s">
        <v>38</v>
      </c>
      <c r="F34" s="1" t="s">
        <v>144</v>
      </c>
      <c r="G34" s="1" t="s">
        <v>15</v>
      </c>
      <c r="H34" s="21">
        <v>1</v>
      </c>
      <c r="I34" s="8" t="s">
        <v>17</v>
      </c>
    </row>
    <row r="35" spans="1:9" ht="27" customHeight="1" x14ac:dyDescent="0.25">
      <c r="A35" s="7">
        <v>28</v>
      </c>
      <c r="B35" s="1" t="s">
        <v>59</v>
      </c>
      <c r="C35" s="2">
        <v>1994</v>
      </c>
      <c r="D35" s="1"/>
      <c r="E35" s="1" t="s">
        <v>38</v>
      </c>
      <c r="F35" s="1" t="s">
        <v>14</v>
      </c>
      <c r="G35" s="1" t="s">
        <v>18</v>
      </c>
      <c r="H35" s="19">
        <v>0.5</v>
      </c>
      <c r="I35" s="8" t="s">
        <v>17</v>
      </c>
    </row>
    <row r="36" spans="1:9" ht="32.25" customHeight="1" x14ac:dyDescent="0.25">
      <c r="A36" s="7">
        <v>29</v>
      </c>
      <c r="B36" s="1" t="s">
        <v>60</v>
      </c>
      <c r="C36" s="2">
        <v>1966</v>
      </c>
      <c r="D36" s="1"/>
      <c r="E36" s="1" t="s">
        <v>61</v>
      </c>
      <c r="F36" s="1" t="s">
        <v>14</v>
      </c>
      <c r="G36" s="1"/>
      <c r="H36" s="19"/>
      <c r="I36" s="8" t="s">
        <v>62</v>
      </c>
    </row>
    <row r="37" spans="1:9" ht="28.5" customHeight="1" x14ac:dyDescent="0.25">
      <c r="A37" s="7">
        <v>30</v>
      </c>
      <c r="B37" s="1" t="s">
        <v>63</v>
      </c>
      <c r="C37" s="2">
        <v>1964</v>
      </c>
      <c r="D37" s="1"/>
      <c r="E37" s="1" t="s">
        <v>64</v>
      </c>
      <c r="F37" s="1" t="s">
        <v>14</v>
      </c>
      <c r="G37" s="1"/>
      <c r="H37" s="19"/>
      <c r="I37" s="8" t="s">
        <v>62</v>
      </c>
    </row>
    <row r="38" spans="1:9" ht="31.5" customHeight="1" x14ac:dyDescent="0.25">
      <c r="A38" s="7">
        <v>31</v>
      </c>
      <c r="B38" s="1" t="s">
        <v>65</v>
      </c>
      <c r="C38" s="2"/>
      <c r="D38" s="1"/>
      <c r="E38" s="1" t="s">
        <v>64</v>
      </c>
      <c r="F38" s="1"/>
      <c r="G38" s="1" t="s">
        <v>31</v>
      </c>
      <c r="H38" s="19"/>
      <c r="I38" s="8" t="s">
        <v>62</v>
      </c>
    </row>
    <row r="39" spans="1:9" ht="30.75" customHeight="1" x14ac:dyDescent="0.25">
      <c r="A39" s="7">
        <v>32</v>
      </c>
      <c r="B39" s="1" t="s">
        <v>66</v>
      </c>
      <c r="C39" s="2">
        <v>1968</v>
      </c>
      <c r="D39" s="1"/>
      <c r="E39" s="1" t="s">
        <v>64</v>
      </c>
      <c r="F39" s="1" t="s">
        <v>14</v>
      </c>
      <c r="G39" s="1"/>
      <c r="H39" s="19"/>
      <c r="I39" s="8" t="s">
        <v>62</v>
      </c>
    </row>
    <row r="40" spans="1:9" ht="29.25" customHeight="1" x14ac:dyDescent="0.25">
      <c r="A40" s="7">
        <v>33</v>
      </c>
      <c r="B40" s="1" t="s">
        <v>11</v>
      </c>
      <c r="C40" s="2">
        <v>1971</v>
      </c>
      <c r="D40" s="1"/>
      <c r="E40" s="1" t="s">
        <v>67</v>
      </c>
      <c r="F40" s="1" t="s">
        <v>14</v>
      </c>
      <c r="G40" s="1"/>
      <c r="H40" s="19"/>
      <c r="I40" s="8" t="s">
        <v>62</v>
      </c>
    </row>
    <row r="41" spans="1:9" ht="28.5" customHeight="1" x14ac:dyDescent="0.25">
      <c r="A41" s="7">
        <v>34</v>
      </c>
      <c r="B41" s="1" t="s">
        <v>34</v>
      </c>
      <c r="C41" s="2">
        <v>1967</v>
      </c>
      <c r="D41" s="1"/>
      <c r="E41" s="1" t="s">
        <v>64</v>
      </c>
      <c r="F41" s="1" t="s">
        <v>14</v>
      </c>
      <c r="G41" s="1"/>
      <c r="H41" s="19"/>
      <c r="I41" s="8" t="s">
        <v>62</v>
      </c>
    </row>
    <row r="42" spans="1:9" ht="28.5" customHeight="1" x14ac:dyDescent="0.25">
      <c r="A42" s="7">
        <v>35</v>
      </c>
      <c r="B42" s="1" t="s">
        <v>68</v>
      </c>
      <c r="C42" s="2"/>
      <c r="D42" s="1"/>
      <c r="E42" s="1" t="s">
        <v>64</v>
      </c>
      <c r="F42" s="1" t="s">
        <v>14</v>
      </c>
      <c r="G42" s="1"/>
      <c r="H42" s="19"/>
      <c r="I42" s="8" t="s">
        <v>62</v>
      </c>
    </row>
    <row r="43" spans="1:9" ht="28.5" customHeight="1" x14ac:dyDescent="0.25">
      <c r="A43" s="7">
        <v>36</v>
      </c>
      <c r="B43" s="1" t="s">
        <v>69</v>
      </c>
      <c r="C43" s="2">
        <v>1969</v>
      </c>
      <c r="D43" s="1"/>
      <c r="E43" s="1" t="s">
        <v>70</v>
      </c>
      <c r="F43" s="1" t="s">
        <v>14</v>
      </c>
      <c r="G43" s="1"/>
      <c r="H43" s="19"/>
      <c r="I43" s="8" t="s">
        <v>62</v>
      </c>
    </row>
    <row r="44" spans="1:9" ht="24.75" customHeight="1" x14ac:dyDescent="0.25">
      <c r="A44" s="7">
        <v>37</v>
      </c>
      <c r="B44" s="1" t="s">
        <v>71</v>
      </c>
      <c r="C44" s="2">
        <v>1971</v>
      </c>
      <c r="D44" s="1"/>
      <c r="E44" s="1" t="s">
        <v>70</v>
      </c>
      <c r="F44" s="1" t="s">
        <v>14</v>
      </c>
      <c r="G44" s="1"/>
      <c r="H44" s="19"/>
      <c r="I44" s="8" t="s">
        <v>62</v>
      </c>
    </row>
    <row r="45" spans="1:9" ht="27.75" customHeight="1" x14ac:dyDescent="0.25">
      <c r="A45" s="7">
        <v>38</v>
      </c>
      <c r="B45" s="1" t="s">
        <v>72</v>
      </c>
      <c r="C45" s="2">
        <v>1972</v>
      </c>
      <c r="D45" s="1"/>
      <c r="E45" s="1" t="s">
        <v>70</v>
      </c>
      <c r="F45" s="1" t="s">
        <v>14</v>
      </c>
      <c r="G45" s="1"/>
      <c r="H45" s="19"/>
      <c r="I45" s="8" t="s">
        <v>62</v>
      </c>
    </row>
    <row r="46" spans="1:9" ht="28.5" customHeight="1" x14ac:dyDescent="0.25">
      <c r="A46" s="7">
        <v>39</v>
      </c>
      <c r="B46" s="1" t="s">
        <v>73</v>
      </c>
      <c r="C46" s="2"/>
      <c r="D46" s="1"/>
      <c r="E46" s="1" t="s">
        <v>70</v>
      </c>
      <c r="F46" s="1" t="s">
        <v>14</v>
      </c>
      <c r="G46" s="1"/>
      <c r="H46" s="19"/>
      <c r="I46" s="8" t="s">
        <v>62</v>
      </c>
    </row>
    <row r="47" spans="1:9" ht="27.75" customHeight="1" x14ac:dyDescent="0.25">
      <c r="A47" s="7">
        <v>40</v>
      </c>
      <c r="B47" s="1" t="s">
        <v>74</v>
      </c>
      <c r="C47" s="2">
        <v>1970</v>
      </c>
      <c r="D47" s="1"/>
      <c r="E47" s="1" t="s">
        <v>70</v>
      </c>
      <c r="F47" s="1" t="s">
        <v>14</v>
      </c>
      <c r="G47" s="1"/>
      <c r="H47" s="19"/>
      <c r="I47" s="8" t="s">
        <v>62</v>
      </c>
    </row>
    <row r="48" spans="1:9" ht="30.75" customHeight="1" x14ac:dyDescent="0.25">
      <c r="A48" s="7">
        <v>41</v>
      </c>
      <c r="B48" s="1" t="s">
        <v>75</v>
      </c>
      <c r="C48" s="2"/>
      <c r="D48" s="1"/>
      <c r="E48" s="1" t="s">
        <v>70</v>
      </c>
      <c r="F48" s="1" t="s">
        <v>14</v>
      </c>
      <c r="G48" s="1"/>
      <c r="H48" s="19"/>
      <c r="I48" s="8" t="s">
        <v>62</v>
      </c>
    </row>
    <row r="49" spans="1:9" ht="27.75" customHeight="1" x14ac:dyDescent="0.25">
      <c r="A49" s="7">
        <v>42</v>
      </c>
      <c r="B49" s="1" t="s">
        <v>76</v>
      </c>
      <c r="C49" s="2">
        <v>1972</v>
      </c>
      <c r="D49" s="1"/>
      <c r="E49" s="1" t="s">
        <v>70</v>
      </c>
      <c r="F49" s="1" t="s">
        <v>14</v>
      </c>
      <c r="G49" s="1"/>
      <c r="H49" s="19"/>
      <c r="I49" s="8" t="s">
        <v>62</v>
      </c>
    </row>
    <row r="50" spans="1:9" ht="30.75" customHeight="1" x14ac:dyDescent="0.25">
      <c r="A50" s="7">
        <v>43</v>
      </c>
      <c r="B50" s="1" t="s">
        <v>77</v>
      </c>
      <c r="C50" s="2">
        <v>1974</v>
      </c>
      <c r="D50" s="1"/>
      <c r="E50" s="1" t="s">
        <v>70</v>
      </c>
      <c r="F50" s="1" t="s">
        <v>14</v>
      </c>
      <c r="G50" s="1"/>
      <c r="H50" s="19"/>
      <c r="I50" s="8" t="s">
        <v>62</v>
      </c>
    </row>
    <row r="51" spans="1:9" ht="27.75" customHeight="1" x14ac:dyDescent="0.25">
      <c r="A51" s="7">
        <v>44</v>
      </c>
      <c r="B51" s="1" t="s">
        <v>78</v>
      </c>
      <c r="C51" s="2">
        <v>1994</v>
      </c>
      <c r="D51" s="1"/>
      <c r="E51" s="1" t="s">
        <v>70</v>
      </c>
      <c r="F51" s="1" t="s">
        <v>14</v>
      </c>
      <c r="G51" s="1"/>
      <c r="H51" s="19"/>
      <c r="I51" s="8" t="s">
        <v>62</v>
      </c>
    </row>
    <row r="52" spans="1:9" ht="25.5" customHeight="1" x14ac:dyDescent="0.25">
      <c r="A52" s="7">
        <v>45</v>
      </c>
      <c r="B52" s="1" t="s">
        <v>79</v>
      </c>
      <c r="C52" s="2"/>
      <c r="D52" s="1"/>
      <c r="E52" s="1" t="s">
        <v>70</v>
      </c>
      <c r="F52" s="1"/>
      <c r="G52" s="1"/>
      <c r="H52" s="19"/>
      <c r="I52" s="8" t="s">
        <v>62</v>
      </c>
    </row>
    <row r="53" spans="1:9" ht="30" customHeight="1" x14ac:dyDescent="0.25">
      <c r="A53" s="7">
        <v>46</v>
      </c>
      <c r="B53" s="1" t="s">
        <v>80</v>
      </c>
      <c r="C53" s="2"/>
      <c r="D53" s="1" t="s">
        <v>81</v>
      </c>
      <c r="E53" s="1" t="s">
        <v>70</v>
      </c>
      <c r="F53" s="1" t="s">
        <v>14</v>
      </c>
      <c r="G53" s="1"/>
      <c r="H53" s="19"/>
      <c r="I53" s="8" t="s">
        <v>62</v>
      </c>
    </row>
    <row r="54" spans="1:9" ht="29.25" customHeight="1" x14ac:dyDescent="0.25">
      <c r="A54" s="7">
        <v>47</v>
      </c>
      <c r="B54" s="1" t="s">
        <v>82</v>
      </c>
      <c r="C54" s="2"/>
      <c r="D54" s="1" t="s">
        <v>81</v>
      </c>
      <c r="E54" s="1" t="s">
        <v>70</v>
      </c>
      <c r="F54" s="1" t="s">
        <v>14</v>
      </c>
      <c r="G54" s="1"/>
      <c r="H54" s="19"/>
      <c r="I54" s="8" t="s">
        <v>62</v>
      </c>
    </row>
    <row r="55" spans="1:9" ht="30" customHeight="1" x14ac:dyDescent="0.25">
      <c r="A55" s="7">
        <v>48</v>
      </c>
      <c r="B55" s="1" t="s">
        <v>83</v>
      </c>
      <c r="C55" s="2"/>
      <c r="D55" s="1" t="s">
        <v>81</v>
      </c>
      <c r="E55" s="1" t="s">
        <v>70</v>
      </c>
      <c r="F55" s="1" t="s">
        <v>14</v>
      </c>
      <c r="G55" s="1"/>
      <c r="H55" s="19"/>
      <c r="I55" s="8" t="s">
        <v>62</v>
      </c>
    </row>
    <row r="56" spans="1:9" ht="27" customHeight="1" x14ac:dyDescent="0.25">
      <c r="A56" s="7">
        <v>49</v>
      </c>
      <c r="B56" s="1" t="s">
        <v>84</v>
      </c>
      <c r="C56" s="2"/>
      <c r="D56" s="1" t="s">
        <v>81</v>
      </c>
      <c r="E56" s="1" t="s">
        <v>70</v>
      </c>
      <c r="F56" s="1" t="s">
        <v>14</v>
      </c>
      <c r="G56" s="1"/>
      <c r="H56" s="19"/>
      <c r="I56" s="8" t="s">
        <v>62</v>
      </c>
    </row>
    <row r="57" spans="1:9" ht="25.5" customHeight="1" x14ac:dyDescent="0.25">
      <c r="A57" s="7">
        <v>50</v>
      </c>
      <c r="B57" s="1" t="s">
        <v>85</v>
      </c>
      <c r="C57" s="2">
        <v>1984</v>
      </c>
      <c r="D57" s="1" t="s">
        <v>86</v>
      </c>
      <c r="E57" s="1" t="s">
        <v>22</v>
      </c>
      <c r="F57" s="1" t="s">
        <v>87</v>
      </c>
      <c r="G57" s="1" t="s">
        <v>88</v>
      </c>
      <c r="H57" s="19">
        <v>0.5</v>
      </c>
      <c r="I57" s="8" t="s">
        <v>89</v>
      </c>
    </row>
    <row r="58" spans="1:9" ht="31.5" customHeight="1" x14ac:dyDescent="0.25">
      <c r="A58" s="7">
        <v>51</v>
      </c>
      <c r="B58" s="1" t="s">
        <v>90</v>
      </c>
      <c r="C58" s="2">
        <v>1964</v>
      </c>
      <c r="D58" s="1" t="s">
        <v>91</v>
      </c>
      <c r="E58" s="1" t="s">
        <v>92</v>
      </c>
      <c r="F58" s="1" t="s">
        <v>44</v>
      </c>
      <c r="G58" s="1" t="s">
        <v>88</v>
      </c>
      <c r="H58" s="21">
        <v>0.5</v>
      </c>
      <c r="I58" s="8" t="s">
        <v>89</v>
      </c>
    </row>
    <row r="59" spans="1:9" ht="30.75" customHeight="1" x14ac:dyDescent="0.25">
      <c r="A59" s="7">
        <v>52</v>
      </c>
      <c r="B59" s="1" t="s">
        <v>93</v>
      </c>
      <c r="C59" s="2">
        <v>1985</v>
      </c>
      <c r="D59" s="1" t="s">
        <v>37</v>
      </c>
      <c r="E59" s="1" t="s">
        <v>94</v>
      </c>
      <c r="F59" s="1" t="s">
        <v>145</v>
      </c>
      <c r="G59" s="1" t="s">
        <v>88</v>
      </c>
      <c r="H59" s="19">
        <v>0.5</v>
      </c>
      <c r="I59" s="8" t="s">
        <v>89</v>
      </c>
    </row>
    <row r="60" spans="1:9" ht="27" customHeight="1" x14ac:dyDescent="0.25">
      <c r="A60" s="7">
        <v>53</v>
      </c>
      <c r="B60" s="1" t="s">
        <v>95</v>
      </c>
      <c r="C60" s="2">
        <v>1955</v>
      </c>
      <c r="D60" s="1" t="s">
        <v>86</v>
      </c>
      <c r="E60" s="1" t="s">
        <v>94</v>
      </c>
      <c r="F60" s="1" t="s">
        <v>87</v>
      </c>
      <c r="G60" s="1" t="s">
        <v>88</v>
      </c>
      <c r="H60" s="19">
        <v>0.25</v>
      </c>
      <c r="I60" s="8" t="s">
        <v>89</v>
      </c>
    </row>
    <row r="61" spans="1:9" ht="30" customHeight="1" x14ac:dyDescent="0.25">
      <c r="A61" s="7">
        <v>54</v>
      </c>
      <c r="B61" s="1" t="s">
        <v>96</v>
      </c>
      <c r="C61" s="2">
        <v>1965</v>
      </c>
      <c r="D61" s="1" t="s">
        <v>86</v>
      </c>
      <c r="E61" s="1" t="s">
        <v>94</v>
      </c>
      <c r="F61" s="1" t="s">
        <v>24</v>
      </c>
      <c r="G61" s="1" t="s">
        <v>88</v>
      </c>
      <c r="H61" s="19">
        <v>0.25</v>
      </c>
      <c r="I61" s="8" t="s">
        <v>89</v>
      </c>
    </row>
    <row r="62" spans="1:9" ht="27" customHeight="1" x14ac:dyDescent="0.25">
      <c r="A62" s="7">
        <v>55</v>
      </c>
      <c r="B62" s="1" t="s">
        <v>97</v>
      </c>
      <c r="C62" s="2">
        <v>1982</v>
      </c>
      <c r="D62" s="1" t="s">
        <v>98</v>
      </c>
      <c r="E62" s="1" t="s">
        <v>94</v>
      </c>
      <c r="F62" s="1" t="s">
        <v>41</v>
      </c>
      <c r="G62" s="1" t="s">
        <v>88</v>
      </c>
      <c r="H62" s="19">
        <v>0.25</v>
      </c>
      <c r="I62" s="8" t="s">
        <v>89</v>
      </c>
    </row>
    <row r="63" spans="1:9" ht="30.75" customHeight="1" x14ac:dyDescent="0.25">
      <c r="A63" s="7">
        <v>56</v>
      </c>
      <c r="B63" s="1" t="s">
        <v>99</v>
      </c>
      <c r="C63" s="2">
        <v>1981</v>
      </c>
      <c r="D63" s="1" t="s">
        <v>86</v>
      </c>
      <c r="E63" s="1" t="s">
        <v>94</v>
      </c>
      <c r="F63" s="1"/>
      <c r="G63" s="1"/>
      <c r="H63" s="19">
        <v>0.5</v>
      </c>
      <c r="I63" s="8" t="s">
        <v>100</v>
      </c>
    </row>
    <row r="64" spans="1:9" ht="15" customHeight="1" x14ac:dyDescent="0.25">
      <c r="A64" s="7">
        <v>57</v>
      </c>
      <c r="B64" s="1" t="s">
        <v>101</v>
      </c>
      <c r="C64" s="2">
        <v>1988</v>
      </c>
      <c r="D64" s="1" t="s">
        <v>37</v>
      </c>
      <c r="E64" s="1" t="s">
        <v>102</v>
      </c>
      <c r="F64" s="1" t="s">
        <v>144</v>
      </c>
      <c r="G64" s="1"/>
      <c r="H64" s="19"/>
      <c r="I64" s="8" t="s">
        <v>100</v>
      </c>
    </row>
    <row r="65" spans="1:9" ht="15" customHeight="1" x14ac:dyDescent="0.25">
      <c r="A65" s="7">
        <v>60</v>
      </c>
      <c r="B65" s="1" t="s">
        <v>103</v>
      </c>
      <c r="C65" s="2">
        <v>1988</v>
      </c>
      <c r="D65" s="1" t="s">
        <v>37</v>
      </c>
      <c r="E65" s="1" t="s">
        <v>102</v>
      </c>
      <c r="F65" s="1" t="s">
        <v>144</v>
      </c>
      <c r="G65" s="1"/>
      <c r="H65" s="19"/>
      <c r="I65" s="8" t="s">
        <v>100</v>
      </c>
    </row>
    <row r="66" spans="1:9" ht="25.5" customHeight="1" x14ac:dyDescent="0.25">
      <c r="A66" s="7">
        <v>61</v>
      </c>
      <c r="B66" s="1" t="s">
        <v>104</v>
      </c>
      <c r="C66" s="2">
        <v>1984</v>
      </c>
      <c r="D66" s="1" t="s">
        <v>86</v>
      </c>
      <c r="E66" s="1" t="s">
        <v>105</v>
      </c>
      <c r="F66" s="1" t="s">
        <v>29</v>
      </c>
      <c r="G66" s="1"/>
      <c r="H66" s="19">
        <v>0.5</v>
      </c>
      <c r="I66" s="8" t="s">
        <v>106</v>
      </c>
    </row>
    <row r="67" spans="1:9" ht="30.75" customHeight="1" x14ac:dyDescent="0.25">
      <c r="A67" s="7">
        <v>62</v>
      </c>
      <c r="B67" s="1" t="s">
        <v>107</v>
      </c>
      <c r="C67" s="2">
        <v>1979</v>
      </c>
      <c r="D67" s="1" t="s">
        <v>37</v>
      </c>
      <c r="E67" s="1" t="s">
        <v>94</v>
      </c>
      <c r="F67" s="1" t="s">
        <v>56</v>
      </c>
      <c r="G67" s="1"/>
      <c r="H67" s="19">
        <v>0.5</v>
      </c>
      <c r="I67" s="8" t="s">
        <v>108</v>
      </c>
    </row>
    <row r="68" spans="1:9" ht="29.25" customHeight="1" x14ac:dyDescent="0.25">
      <c r="A68" s="7">
        <v>63</v>
      </c>
      <c r="B68" s="1" t="s">
        <v>109</v>
      </c>
      <c r="C68" s="2">
        <v>1971</v>
      </c>
      <c r="D68" s="1" t="s">
        <v>86</v>
      </c>
      <c r="E68" s="1" t="s">
        <v>110</v>
      </c>
      <c r="F68" s="1" t="s">
        <v>51</v>
      </c>
      <c r="G68" s="1"/>
      <c r="H68" s="21">
        <v>1</v>
      </c>
      <c r="I68" s="8" t="s">
        <v>111</v>
      </c>
    </row>
    <row r="69" spans="1:9" ht="30.75" customHeight="1" thickBot="1" x14ac:dyDescent="0.3">
      <c r="A69" s="9">
        <v>64</v>
      </c>
      <c r="B69" s="10" t="s">
        <v>112</v>
      </c>
      <c r="C69" s="18">
        <v>1975</v>
      </c>
      <c r="D69" s="10" t="s">
        <v>86</v>
      </c>
      <c r="E69" s="10" t="s">
        <v>110</v>
      </c>
      <c r="F69" s="10" t="s">
        <v>27</v>
      </c>
      <c r="G69" s="10"/>
      <c r="H69" s="22">
        <v>1</v>
      </c>
      <c r="I69" s="11" t="s">
        <v>113</v>
      </c>
    </row>
    <row r="70" spans="1:9" ht="30.75" customHeight="1" thickBot="1" x14ac:dyDescent="0.3">
      <c r="A70" s="29"/>
      <c r="B70" s="30"/>
      <c r="C70" s="31"/>
      <c r="D70" s="30"/>
      <c r="E70" s="30"/>
      <c r="F70" s="30"/>
      <c r="G70" s="41" t="s">
        <v>143</v>
      </c>
      <c r="H70" s="42">
        <f>SUM(H8:H69)</f>
        <v>18.5</v>
      </c>
      <c r="I70" s="32"/>
    </row>
    <row r="71" spans="1:9" ht="15.75" customHeight="1" thickBot="1" x14ac:dyDescent="0.3">
      <c r="A71" s="35" t="s">
        <v>114</v>
      </c>
      <c r="B71" s="36"/>
      <c r="C71" s="36"/>
      <c r="D71" s="36"/>
      <c r="E71" s="36"/>
      <c r="F71" s="36"/>
      <c r="G71" s="36"/>
      <c r="H71" s="36"/>
      <c r="I71" s="37"/>
    </row>
    <row r="72" spans="1:9" ht="15" customHeight="1" x14ac:dyDescent="0.25">
      <c r="A72" s="23">
        <v>1</v>
      </c>
      <c r="B72" s="13" t="s">
        <v>115</v>
      </c>
      <c r="C72" s="5">
        <v>1975</v>
      </c>
      <c r="D72" s="13" t="s">
        <v>116</v>
      </c>
      <c r="E72" s="13" t="s">
        <v>117</v>
      </c>
      <c r="F72" s="13" t="s">
        <v>118</v>
      </c>
      <c r="G72" s="13" t="s">
        <v>119</v>
      </c>
      <c r="H72" s="20" t="s">
        <v>19</v>
      </c>
      <c r="I72" s="14" t="s">
        <v>120</v>
      </c>
    </row>
    <row r="73" spans="1:9" ht="15" customHeight="1" x14ac:dyDescent="0.25">
      <c r="A73" s="24">
        <v>2</v>
      </c>
      <c r="B73" s="12" t="s">
        <v>121</v>
      </c>
      <c r="C73" s="2">
        <v>1982</v>
      </c>
      <c r="D73" s="12" t="s">
        <v>116</v>
      </c>
      <c r="E73" s="12" t="s">
        <v>122</v>
      </c>
      <c r="F73" s="12" t="s">
        <v>118</v>
      </c>
      <c r="G73" s="12" t="s">
        <v>119</v>
      </c>
      <c r="H73" s="21" t="s">
        <v>19</v>
      </c>
      <c r="I73" s="15" t="s">
        <v>120</v>
      </c>
    </row>
    <row r="74" spans="1:9" ht="15" customHeight="1" x14ac:dyDescent="0.25">
      <c r="A74" s="24">
        <v>3</v>
      </c>
      <c r="B74" s="1" t="s">
        <v>123</v>
      </c>
      <c r="C74" s="2">
        <v>1975</v>
      </c>
      <c r="D74" s="1" t="s">
        <v>116</v>
      </c>
      <c r="E74" s="1" t="s">
        <v>124</v>
      </c>
      <c r="F74" s="1" t="s">
        <v>125</v>
      </c>
      <c r="G74" s="12" t="s">
        <v>119</v>
      </c>
      <c r="H74" s="21" t="s">
        <v>16</v>
      </c>
      <c r="I74" s="15" t="s">
        <v>120</v>
      </c>
    </row>
    <row r="75" spans="1:9" ht="15" customHeight="1" x14ac:dyDescent="0.25">
      <c r="A75" s="24">
        <v>4</v>
      </c>
      <c r="B75" s="1" t="s">
        <v>126</v>
      </c>
      <c r="C75" s="2">
        <v>1984</v>
      </c>
      <c r="D75" s="1" t="s">
        <v>116</v>
      </c>
      <c r="E75" s="1" t="s">
        <v>124</v>
      </c>
      <c r="F75" s="1" t="s">
        <v>127</v>
      </c>
      <c r="G75" s="12" t="s">
        <v>119</v>
      </c>
      <c r="H75" s="21" t="s">
        <v>16</v>
      </c>
      <c r="I75" s="15" t="s">
        <v>120</v>
      </c>
    </row>
    <row r="76" spans="1:9" ht="15" customHeight="1" x14ac:dyDescent="0.25">
      <c r="A76" s="24">
        <v>5</v>
      </c>
      <c r="B76" s="1" t="s">
        <v>128</v>
      </c>
      <c r="C76" s="2">
        <v>1969</v>
      </c>
      <c r="D76" s="1" t="s">
        <v>116</v>
      </c>
      <c r="E76" s="1" t="s">
        <v>129</v>
      </c>
      <c r="F76" s="1" t="s">
        <v>130</v>
      </c>
      <c r="G76" s="12" t="s">
        <v>119</v>
      </c>
      <c r="H76" s="21" t="s">
        <v>16</v>
      </c>
      <c r="I76" s="15" t="s">
        <v>120</v>
      </c>
    </row>
    <row r="77" spans="1:9" ht="25.5" x14ac:dyDescent="0.25">
      <c r="A77" s="24">
        <v>6</v>
      </c>
      <c r="B77" s="1" t="s">
        <v>131</v>
      </c>
      <c r="C77" s="2">
        <v>1973</v>
      </c>
      <c r="D77" s="1"/>
      <c r="E77" s="1" t="s">
        <v>132</v>
      </c>
      <c r="F77" s="1" t="s">
        <v>133</v>
      </c>
      <c r="G77" s="12" t="s">
        <v>119</v>
      </c>
      <c r="H77" s="21" t="s">
        <v>16</v>
      </c>
      <c r="I77" s="15" t="s">
        <v>120</v>
      </c>
    </row>
    <row r="78" spans="1:9" ht="15" customHeight="1" x14ac:dyDescent="0.25">
      <c r="A78" s="24">
        <v>7</v>
      </c>
      <c r="B78" s="1" t="s">
        <v>93</v>
      </c>
      <c r="C78" s="2">
        <v>1985</v>
      </c>
      <c r="D78" s="1"/>
      <c r="E78" s="1" t="s">
        <v>134</v>
      </c>
      <c r="F78" s="1" t="s">
        <v>135</v>
      </c>
      <c r="G78" s="12" t="s">
        <v>119</v>
      </c>
      <c r="H78" s="21" t="s">
        <v>19</v>
      </c>
      <c r="I78" s="15" t="s">
        <v>120</v>
      </c>
    </row>
    <row r="79" spans="1:9" ht="15" customHeight="1" x14ac:dyDescent="0.25">
      <c r="A79" s="24">
        <v>8</v>
      </c>
      <c r="B79" s="1" t="s">
        <v>136</v>
      </c>
      <c r="C79" s="2">
        <v>1981</v>
      </c>
      <c r="D79" s="1"/>
      <c r="E79" s="1" t="s">
        <v>137</v>
      </c>
      <c r="F79" s="1" t="s">
        <v>138</v>
      </c>
      <c r="G79" s="12" t="s">
        <v>119</v>
      </c>
      <c r="H79" s="21" t="s">
        <v>16</v>
      </c>
      <c r="I79" s="15" t="s">
        <v>120</v>
      </c>
    </row>
    <row r="80" spans="1:9" ht="15" customHeight="1" x14ac:dyDescent="0.25">
      <c r="A80" s="24">
        <v>9</v>
      </c>
      <c r="B80" s="1" t="s">
        <v>55</v>
      </c>
      <c r="C80" s="2">
        <v>1994</v>
      </c>
      <c r="D80" s="1"/>
      <c r="E80" s="1" t="s">
        <v>139</v>
      </c>
      <c r="F80" s="1" t="s">
        <v>140</v>
      </c>
      <c r="G80" s="12" t="s">
        <v>119</v>
      </c>
      <c r="H80" s="21" t="s">
        <v>16</v>
      </c>
      <c r="I80" s="15" t="s">
        <v>120</v>
      </c>
    </row>
    <row r="81" spans="1:9" ht="26.25" thickBot="1" x14ac:dyDescent="0.3">
      <c r="A81" s="25">
        <v>10</v>
      </c>
      <c r="B81" s="10" t="s">
        <v>141</v>
      </c>
      <c r="C81" s="10"/>
      <c r="D81" s="10"/>
      <c r="E81" s="10" t="s">
        <v>142</v>
      </c>
      <c r="F81" s="10" t="s">
        <v>125</v>
      </c>
      <c r="G81" s="16" t="s">
        <v>119</v>
      </c>
      <c r="H81" s="22" t="s">
        <v>16</v>
      </c>
      <c r="I81" s="17" t="s">
        <v>62</v>
      </c>
    </row>
    <row r="82" spans="1:9" x14ac:dyDescent="0.25">
      <c r="A82" s="38"/>
      <c r="B82" s="38"/>
      <c r="C82" s="38"/>
      <c r="D82" s="38"/>
      <c r="E82" s="38"/>
      <c r="F82" s="38"/>
      <c r="G82" s="38"/>
      <c r="H82" s="38"/>
      <c r="I82" s="38"/>
    </row>
    <row r="83" spans="1:9" ht="15.75" thickBot="1" x14ac:dyDescent="0.3">
      <c r="A83" s="38"/>
      <c r="B83" s="38"/>
      <c r="C83" s="38"/>
      <c r="D83" s="38"/>
      <c r="E83" s="38"/>
      <c r="F83" s="38"/>
      <c r="G83" s="38"/>
      <c r="H83" s="38"/>
      <c r="I83" s="38"/>
    </row>
    <row r="84" spans="1:9" ht="39" thickBot="1" x14ac:dyDescent="0.3">
      <c r="A84" s="43" t="s">
        <v>0</v>
      </c>
      <c r="B84" s="44" t="s">
        <v>146</v>
      </c>
      <c r="C84" s="44"/>
      <c r="D84" s="44"/>
      <c r="E84" s="44"/>
      <c r="F84" s="44"/>
      <c r="G84" s="44"/>
      <c r="H84" s="45" t="s">
        <v>147</v>
      </c>
      <c r="I84" s="46" t="s">
        <v>148</v>
      </c>
    </row>
    <row r="85" spans="1:9" x14ac:dyDescent="0.25">
      <c r="A85" s="47">
        <v>1</v>
      </c>
      <c r="B85" s="48" t="s">
        <v>56</v>
      </c>
      <c r="C85" s="49" t="s">
        <v>56</v>
      </c>
      <c r="D85" s="49" t="s">
        <v>56</v>
      </c>
      <c r="E85" s="49" t="s">
        <v>56</v>
      </c>
      <c r="F85" s="49" t="s">
        <v>56</v>
      </c>
      <c r="G85" s="50" t="s">
        <v>56</v>
      </c>
      <c r="H85" s="51">
        <f>H67+H32</f>
        <v>0.75</v>
      </c>
      <c r="I85" s="52">
        <v>2</v>
      </c>
    </row>
    <row r="86" spans="1:9" ht="17.25" customHeight="1" x14ac:dyDescent="0.25">
      <c r="A86" s="47">
        <v>2</v>
      </c>
      <c r="B86" s="53" t="s">
        <v>44</v>
      </c>
      <c r="C86" s="54" t="s">
        <v>44</v>
      </c>
      <c r="D86" s="54" t="s">
        <v>44</v>
      </c>
      <c r="E86" s="54" t="s">
        <v>44</v>
      </c>
      <c r="F86" s="54" t="s">
        <v>44</v>
      </c>
      <c r="G86" s="55" t="s">
        <v>44</v>
      </c>
      <c r="H86" s="51">
        <f>H58+H23</f>
        <v>0.75</v>
      </c>
      <c r="I86" s="52">
        <v>2</v>
      </c>
    </row>
    <row r="87" spans="1:9" ht="15.75" customHeight="1" x14ac:dyDescent="0.25">
      <c r="A87" s="56">
        <v>3</v>
      </c>
      <c r="B87" s="53" t="s">
        <v>14</v>
      </c>
      <c r="C87" s="54"/>
      <c r="D87" s="54"/>
      <c r="E87" s="54"/>
      <c r="F87" s="54"/>
      <c r="G87" s="55"/>
      <c r="H87" s="57">
        <f>H35+H21+H18+H12+H10+H9+H8</f>
        <v>3</v>
      </c>
      <c r="I87" s="58">
        <v>23</v>
      </c>
    </row>
    <row r="88" spans="1:9" ht="15.75" customHeight="1" x14ac:dyDescent="0.25">
      <c r="A88" s="56">
        <v>4</v>
      </c>
      <c r="B88" s="53" t="s">
        <v>24</v>
      </c>
      <c r="C88" s="54"/>
      <c r="D88" s="54"/>
      <c r="E88" s="54"/>
      <c r="F88" s="54"/>
      <c r="G88" s="55"/>
      <c r="H88" s="57">
        <f>H61+H11</f>
        <v>0.5</v>
      </c>
      <c r="I88" s="58">
        <v>2</v>
      </c>
    </row>
    <row r="89" spans="1:9" ht="15.75" customHeight="1" x14ac:dyDescent="0.25">
      <c r="A89" s="56">
        <v>5</v>
      </c>
      <c r="B89" s="53" t="s">
        <v>27</v>
      </c>
      <c r="C89" s="54"/>
      <c r="D89" s="54"/>
      <c r="E89" s="54"/>
      <c r="F89" s="54"/>
      <c r="G89" s="55"/>
      <c r="H89" s="59">
        <f>H69+H13</f>
        <v>1.5</v>
      </c>
      <c r="I89" s="58">
        <v>2</v>
      </c>
    </row>
    <row r="90" spans="1:9" ht="15.75" customHeight="1" x14ac:dyDescent="0.25">
      <c r="A90" s="56">
        <v>6</v>
      </c>
      <c r="B90" s="53" t="s">
        <v>29</v>
      </c>
      <c r="C90" s="54"/>
      <c r="D90" s="54"/>
      <c r="E90" s="54"/>
      <c r="F90" s="54"/>
      <c r="G90" s="55"/>
      <c r="H90" s="57">
        <f>H66+H28+H27+H24+H17+H14</f>
        <v>3</v>
      </c>
      <c r="I90" s="58">
        <v>6</v>
      </c>
    </row>
    <row r="91" spans="1:9" ht="15.75" customHeight="1" x14ac:dyDescent="0.25">
      <c r="A91" s="56">
        <v>7</v>
      </c>
      <c r="B91" s="53" t="s">
        <v>41</v>
      </c>
      <c r="C91" s="54" t="s">
        <v>41</v>
      </c>
      <c r="D91" s="54" t="s">
        <v>41</v>
      </c>
      <c r="E91" s="54" t="s">
        <v>41</v>
      </c>
      <c r="F91" s="54" t="s">
        <v>41</v>
      </c>
      <c r="G91" s="55" t="s">
        <v>41</v>
      </c>
      <c r="H91" s="57">
        <f>H62+H26+H22</f>
        <v>0.75</v>
      </c>
      <c r="I91" s="58">
        <v>3</v>
      </c>
    </row>
    <row r="92" spans="1:9" x14ac:dyDescent="0.25">
      <c r="A92" s="56">
        <v>8</v>
      </c>
      <c r="B92" s="53" t="s">
        <v>150</v>
      </c>
      <c r="C92" s="54" t="s">
        <v>44</v>
      </c>
      <c r="D92" s="54" t="s">
        <v>44</v>
      </c>
      <c r="E92" s="54" t="s">
        <v>44</v>
      </c>
      <c r="F92" s="54" t="s">
        <v>44</v>
      </c>
      <c r="G92" s="55" t="s">
        <v>44</v>
      </c>
      <c r="H92" s="59">
        <f>H34+H33+H19+H20</f>
        <v>2.5</v>
      </c>
      <c r="I92" s="58">
        <v>2</v>
      </c>
    </row>
    <row r="93" spans="1:9" x14ac:dyDescent="0.25">
      <c r="A93" s="60">
        <v>9</v>
      </c>
      <c r="B93" s="61" t="s">
        <v>51</v>
      </c>
      <c r="C93" s="61"/>
      <c r="D93" s="61"/>
      <c r="E93" s="61"/>
      <c r="F93" s="61"/>
      <c r="G93" s="61"/>
      <c r="H93" s="62">
        <f>H68+H29</f>
        <v>1.5</v>
      </c>
      <c r="I93" s="63">
        <v>2</v>
      </c>
    </row>
    <row r="94" spans="1:9" x14ac:dyDescent="0.25">
      <c r="A94" s="60">
        <v>10</v>
      </c>
      <c r="B94" s="53" t="s">
        <v>87</v>
      </c>
      <c r="C94" s="54"/>
      <c r="D94" s="54"/>
      <c r="E94" s="54"/>
      <c r="F94" s="54"/>
      <c r="G94" s="55"/>
      <c r="H94" s="62">
        <f>H60+H57</f>
        <v>0.75</v>
      </c>
      <c r="I94" s="63">
        <v>2</v>
      </c>
    </row>
    <row r="95" spans="1:9" x14ac:dyDescent="0.25">
      <c r="A95" s="60">
        <v>11</v>
      </c>
      <c r="B95" s="53" t="s">
        <v>145</v>
      </c>
      <c r="C95" s="54" t="s">
        <v>145</v>
      </c>
      <c r="D95" s="54" t="s">
        <v>145</v>
      </c>
      <c r="E95" s="54" t="s">
        <v>145</v>
      </c>
      <c r="F95" s="54" t="s">
        <v>145</v>
      </c>
      <c r="G95" s="55" t="s">
        <v>145</v>
      </c>
      <c r="H95" s="62">
        <f>H59</f>
        <v>0.5</v>
      </c>
      <c r="I95" s="63">
        <v>1</v>
      </c>
    </row>
    <row r="96" spans="1:9" ht="15.75" thickBot="1" x14ac:dyDescent="0.3">
      <c r="A96" s="60">
        <v>12</v>
      </c>
      <c r="B96" s="64" t="s">
        <v>151</v>
      </c>
      <c r="C96" s="65"/>
      <c r="D96" s="65"/>
      <c r="E96" s="65"/>
      <c r="F96" s="65"/>
      <c r="G96" s="66"/>
      <c r="H96" s="67">
        <f>H63+H31+H30+H16+H15+H25</f>
        <v>3</v>
      </c>
      <c r="I96" s="63">
        <v>8</v>
      </c>
    </row>
    <row r="97" spans="1:9" ht="15.75" thickBot="1" x14ac:dyDescent="0.3">
      <c r="A97" s="68" t="s">
        <v>149</v>
      </c>
      <c r="B97" s="69"/>
      <c r="C97" s="69"/>
      <c r="D97" s="69"/>
      <c r="E97" s="69"/>
      <c r="F97" s="69"/>
      <c r="G97" s="70"/>
      <c r="H97" s="71">
        <f>H85+H86+H87+H88+H89+H90+H91+H92+H93+H94+H95+H96</f>
        <v>18.5</v>
      </c>
      <c r="I97" s="46">
        <f>I85+I86+I87+I88+I89+I90+I91+I92+I93+I94+I95+I96</f>
        <v>55</v>
      </c>
    </row>
  </sheetData>
  <mergeCells count="18">
    <mergeCell ref="C2:F2"/>
    <mergeCell ref="A4:I4"/>
    <mergeCell ref="A7:I7"/>
    <mergeCell ref="A71:I71"/>
    <mergeCell ref="B86:G86"/>
    <mergeCell ref="B85:G85"/>
    <mergeCell ref="B89:G89"/>
    <mergeCell ref="B88:G88"/>
    <mergeCell ref="B84:G84"/>
    <mergeCell ref="B87:G87"/>
    <mergeCell ref="B92:G92"/>
    <mergeCell ref="B96:G96"/>
    <mergeCell ref="B90:G90"/>
    <mergeCell ref="B91:G91"/>
    <mergeCell ref="A97:G97"/>
    <mergeCell ref="B95:G95"/>
    <mergeCell ref="B94:G94"/>
    <mergeCell ref="B93:G93"/>
  </mergeCells>
  <pageMargins left="0.7" right="0.7" top="0.75" bottom="0.75" header="0.3" footer="0.3"/>
  <pageSetup paperSize="9" orientation="landscape" verticalDpi="0" r:id="rId1"/>
  <ignoredErrors>
    <ignoredError sqref="A72:F81 G72:I81 A7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Anexa nr.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2023-01-03T06:36:34Z</dcterms:modified>
</cp:coreProperties>
</file>